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60" windowHeight="11640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<sst xmlns="http://schemas.openxmlformats.org/spreadsheetml/2006/main" count="89" uniqueCount="71">
  <si>
    <t>1. Інформація про кредит</t>
  </si>
  <si>
    <t>Назва банку</t>
  </si>
  <si>
    <t>АТ «ІМЕКСБАНК»</t>
  </si>
  <si>
    <t>МФО банку</t>
  </si>
  <si>
    <t>328384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</si>
  <si>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</si>
  <si>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</si>
  <si>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</si>
  <si>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</si>
  <si>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</si>
  <si>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</si>
  <si>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</si>
  <si>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</si>
  <si>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ні</t>
  </si>
  <si>
    <t>Регіон видачі (область)</t>
  </si>
  <si>
    <t>Вид поруки (майнова / фінансова)</t>
  </si>
  <si>
    <t>Зона АТО або Крим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</si>
  <si>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</si>
  <si>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</si>
  <si>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</si>
  <si>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</si>
  <si>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</si>
  <si>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</si>
  <si>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</si>
  <si>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</si>
  <si>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</si>
  <si>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</si>
  <si>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</si>
  <si>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</si>
  <si>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</si>
  <si>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</si>
  <si>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</si>
  <si>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</si>
  <si>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</si>
  <si>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</si>
  <si>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</si>
  <si>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</si>
  <si>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</si>
  <si>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</si>
  <si>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</si>
  <si>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</si>
  <si>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</si>
  <si>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</si>
  <si>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</si>
  <si>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</si>
  <si>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</si>
  <si>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</si>
  <si>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</si>
  <si>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</si>
  <si>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</si>
  <si>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</si>
  <si>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4. Інформація про поручителя***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</si>
  <si>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</si>
  <si>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</si>
  <si>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</si>
  <si>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</si>
  <si>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ТОВ "ДЕ ВІЗУ"</t>
  </si>
  <si>
    <t>372</t>
  </si>
  <si>
    <t>840</t>
  </si>
  <si>
    <t>1% одноразово в момент надання кредиту</t>
  </si>
  <si>
    <t>кредитна лінія</t>
  </si>
  <si>
    <t>поточні потреби</t>
  </si>
  <si>
    <t>м.Івано-Франківськ</t>
  </si>
  <si>
    <t>іпотечний договір від 13.08.2008 за реєстровим № 2809</t>
  </si>
  <si>
    <t>земельна ділянка</t>
  </si>
  <si>
    <t>рішення суду на користь банку</t>
  </si>
  <si>
    <t>відсутні зареєсровані учасники</t>
  </si>
  <si>
    <t>ЕДИНИЙ КАБІНЕТ</t>
  </si>
  <si>
    <t>станом на 01.03.2018</t>
  </si>
  <si>
    <t>Детальна інформація буде надана після підписання договору про нерозголошення конфіденційної інформації</t>
  </si>
  <si>
    <t>земельна ділянка загальною площею 0,1995 га, надана для будівництва та обслуговування житлового будинку, господарських будівель та споруд за адресою с. Микуличин, уч. Великі Погари, Яремчанської міської ради, Івано-франківської області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</si>
</sst>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&quot;"/>
    <numFmt numFmtId="173" formatCode="&quot; &quot;#,##0&quot;    &quot;;&quot;-&quot;#,##0&quot;    &quot;;&quot; -    &quot;;@&quot; &quot;"/>
    <numFmt numFmtId="174" formatCode="&quot; &quot;#,##0.00&quot;   &quot;;&quot;-&quot;#,##0.00&quot;   &quot;;&quot; -&quot;#&quot;   &quot;;@&quot; &quot;"/>
    <numFmt numFmtId="175" formatCode="&quot; &quot;#,##0.00&quot;    &quot;;&quot;-&quot;#,##0.00&quot;    &quot;;&quot; -&quot;#&quot;    &quot;;@&quot; &quot;"/>
    <numFmt numFmtId="176" formatCode="[$-FC19]d\ mmmm\ yyyy\ &quot;г.&quot;"/>
    <numFmt numFmtId="177" formatCode="[$€-2]\ #,##0.00"/>
    <numFmt numFmtId="178" formatCode="[$$-C09]#,##0.00"/>
    <numFmt numFmtId="179" formatCode="[$$-409]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175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>
      <alignment/>
      <protection/>
    </xf>
    <xf numFmtId="0" fontId="37" fillId="0" borderId="0">
      <alignment/>
      <protection/>
    </xf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8" fillId="7" borderId="1" applyNumberFormat="0" applyAlignment="0" applyProtection="0"/>
    <xf numFmtId="9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1" fillId="22" borderId="6" applyNumberFormat="0" applyAlignment="0" applyProtection="0"/>
    <xf numFmtId="0" fontId="1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2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" borderId="0" applyNumberFormat="0" applyBorder="0" applyAlignment="0" applyProtection="0"/>
    <xf numFmtId="0" fontId="1" fillId="24" borderId="8" applyNumberFormat="0" applyFont="0" applyAlignment="0" applyProtection="0"/>
    <xf numFmtId="0" fontId="45" fillId="7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35" applyFont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0" fontId="3" fillId="0" borderId="11" xfId="35" applyNumberFormat="1" applyFont="1" applyBorder="1" applyAlignment="1">
      <alignment vertical="center"/>
      <protection/>
    </xf>
    <xf numFmtId="0" fontId="3" fillId="0" borderId="10" xfId="35" applyFont="1" applyFill="1" applyBorder="1" applyAlignment="1">
      <alignment horizontal="justify" vertical="center" wrapText="1"/>
      <protection/>
    </xf>
    <xf numFmtId="49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 wrapText="1"/>
      <protection/>
    </xf>
    <xf numFmtId="0" fontId="3" fillId="0" borderId="12" xfId="35" applyFont="1" applyFill="1" applyBorder="1" applyAlignment="1">
      <alignment vertical="center" wrapText="1"/>
      <protection/>
    </xf>
    <xf numFmtId="0" fontId="3" fillId="0" borderId="10" xfId="35" applyFont="1" applyFill="1" applyBorder="1" applyAlignment="1">
      <alignment horizontal="left" vertical="center" wrapText="1"/>
      <protection/>
    </xf>
    <xf numFmtId="49" fontId="3" fillId="0" borderId="11" xfId="35" applyNumberFormat="1" applyFont="1" applyBorder="1" applyAlignment="1">
      <alignment horizontal="center" vertical="center" wrapText="1"/>
      <protection/>
    </xf>
    <xf numFmtId="172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horizontal="justify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Font="1" applyFill="1" applyBorder="1" applyAlignment="1">
      <alignment vertical="center"/>
      <protection/>
    </xf>
    <xf numFmtId="172" fontId="3" fillId="0" borderId="14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justify" vertical="center" wrapText="1"/>
      <protection/>
    </xf>
    <xf numFmtId="0" fontId="3" fillId="0" borderId="11" xfId="35" applyFont="1" applyFill="1" applyBorder="1" applyAlignment="1">
      <alignment vertical="center" wrapText="1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centerContinuous" vertical="center" wrapText="1"/>
      <protection/>
    </xf>
    <xf numFmtId="0" fontId="6" fillId="0" borderId="0" xfId="35" applyFont="1">
      <alignment/>
      <protection/>
    </xf>
    <xf numFmtId="0" fontId="2" fillId="0" borderId="0" xfId="35" applyFont="1" applyAlignment="1">
      <alignment horizontal="center" vertical="center" wrapText="1"/>
      <protection/>
    </xf>
    <xf numFmtId="0" fontId="6" fillId="0" borderId="0" xfId="35" applyFont="1" applyAlignment="1">
      <alignment wrapText="1"/>
      <protection/>
    </xf>
    <xf numFmtId="0" fontId="6" fillId="0" borderId="0" xfId="35" applyNumberFormat="1" applyFont="1">
      <alignment/>
      <protection/>
    </xf>
    <xf numFmtId="172" fontId="6" fillId="0" borderId="0" xfId="35" applyNumberFormat="1" applyFont="1">
      <alignment/>
      <protection/>
    </xf>
    <xf numFmtId="0" fontId="4" fillId="0" borderId="0" xfId="35" applyFont="1" applyFill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5" xfId="35" applyFont="1" applyFill="1" applyBorder="1" applyAlignment="1">
      <alignment horizontal="justify" vertical="center" wrapText="1"/>
      <protection/>
    </xf>
    <xf numFmtId="0" fontId="3" fillId="0" borderId="16" xfId="35" applyFont="1" applyFill="1" applyBorder="1" applyAlignment="1">
      <alignment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vertical="center"/>
      <protection/>
    </xf>
    <xf numFmtId="174" fontId="3" fillId="0" borderId="11" xfId="35" applyNumberFormat="1" applyFont="1" applyFill="1" applyBorder="1" applyAlignment="1">
      <alignment horizontal="center" vertical="center" wrapText="1"/>
      <protection/>
    </xf>
    <xf numFmtId="0" fontId="5" fillId="25" borderId="11" xfId="35" applyFont="1" applyFill="1" applyBorder="1" applyAlignment="1">
      <alignment horizontal="centerContinuous" vertical="center"/>
      <protection/>
    </xf>
    <xf numFmtId="0" fontId="35" fillId="25" borderId="13" xfId="34" applyFill="1" applyBorder="1" applyAlignment="1" applyProtection="1">
      <alignment horizontal="centerContinuous" vertical="center" wrapText="1"/>
      <protection/>
    </xf>
    <xf numFmtId="0" fontId="5" fillId="25" borderId="11" xfId="35" applyFont="1" applyFill="1" applyBorder="1" applyAlignment="1">
      <alignment horizontal="centerContinuous" vertical="center" wrapText="1"/>
      <protection/>
    </xf>
    <xf numFmtId="0" fontId="4" fillId="0" borderId="11" xfId="35" applyFont="1" applyFill="1" applyBorder="1" applyAlignment="1">
      <alignment horizontal="centerContinuous" vertical="center" wrapText="1"/>
      <protection/>
    </xf>
    <xf numFmtId="0" fontId="4" fillId="0" borderId="13" xfId="35" applyFont="1" applyFill="1" applyBorder="1" applyAlignment="1">
      <alignment horizontal="centerContinuous" vertical="center" wrapText="1"/>
      <protection/>
    </xf>
    <xf numFmtId="0" fontId="5" fillId="25" borderId="13" xfId="35" applyFont="1" applyFill="1" applyBorder="1" applyAlignment="1">
      <alignment horizontal="centerContinuous" vertical="center" wrapText="1"/>
      <protection/>
    </xf>
    <xf numFmtId="0" fontId="35" fillId="25" borderId="11" xfId="34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5" fillId="25" borderId="13" xfId="35" applyFont="1" applyFill="1" applyBorder="1" applyAlignment="1">
      <alignment horizontal="centerContinuous" vertical="center"/>
      <protection/>
    </xf>
    <xf numFmtId="10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4" xfId="35" applyNumberFormat="1" applyFont="1" applyFill="1" applyBorder="1" applyAlignment="1">
      <alignment horizontal="center" vertical="center" wrapText="1"/>
      <protection/>
    </xf>
    <xf numFmtId="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1" xfId="35" applyNumberFormat="1" applyFont="1" applyFill="1" applyBorder="1" applyAlignment="1">
      <alignment horizontal="centerContinuous" vertical="center" wrapText="1"/>
      <protection/>
    </xf>
    <xf numFmtId="0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0" xfId="35" applyNumberFormat="1" applyFont="1" applyAlignment="1">
      <alignment vertical="center"/>
      <protection/>
    </xf>
    <xf numFmtId="0" fontId="5" fillId="25" borderId="11" xfId="35" applyNumberFormat="1" applyFont="1" applyFill="1" applyBorder="1" applyAlignment="1">
      <alignment horizontal="centerContinuous" vertical="center"/>
      <protection/>
    </xf>
    <xf numFmtId="0" fontId="12" fillId="0" borderId="13" xfId="35" applyFont="1" applyFill="1" applyBorder="1" applyAlignment="1">
      <alignment horizontal="centerContinuous"/>
      <protection/>
    </xf>
    <xf numFmtId="0" fontId="13" fillId="0" borderId="11" xfId="35" applyNumberFormat="1" applyFont="1" applyBorder="1" applyAlignment="1">
      <alignment horizontal="center" vertical="center" wrapText="1"/>
      <protection/>
    </xf>
    <xf numFmtId="172" fontId="13" fillId="0" borderId="11" xfId="35" applyNumberFormat="1" applyFont="1" applyBorder="1" applyAlignment="1">
      <alignment horizontal="center" vertical="center" wrapText="1"/>
      <protection/>
    </xf>
    <xf numFmtId="0" fontId="13" fillId="0" borderId="11" xfId="35" applyFont="1" applyBorder="1" applyAlignment="1">
      <alignment horizontal="center" vertical="center" wrapText="1"/>
      <protection/>
    </xf>
    <xf numFmtId="0" fontId="14" fillId="0" borderId="16" xfId="35" applyNumberFormat="1" applyFont="1" applyBorder="1" applyAlignment="1">
      <alignment wrapText="1"/>
      <protection/>
    </xf>
    <xf numFmtId="14" fontId="14" fillId="0" borderId="16" xfId="35" applyNumberFormat="1" applyFont="1" applyBorder="1" applyAlignment="1">
      <alignment wrapText="1"/>
      <protection/>
    </xf>
    <xf numFmtId="172" fontId="14" fillId="0" borderId="16" xfId="33" applyNumberFormat="1" applyFont="1" applyFill="1" applyBorder="1" applyAlignment="1" applyProtection="1">
      <alignment wrapText="1"/>
      <protection/>
    </xf>
    <xf numFmtId="0" fontId="14" fillId="0" borderId="16" xfId="35" applyFont="1" applyBorder="1" applyAlignment="1">
      <alignment wrapText="1"/>
      <protection/>
    </xf>
    <xf numFmtId="0" fontId="14" fillId="0" borderId="11" xfId="35" applyNumberFormat="1" applyFont="1" applyBorder="1" applyAlignment="1">
      <alignment wrapText="1"/>
      <protection/>
    </xf>
    <xf numFmtId="14" fontId="14" fillId="0" borderId="11" xfId="35" applyNumberFormat="1" applyFont="1" applyBorder="1" applyAlignment="1">
      <alignment wrapText="1"/>
      <protection/>
    </xf>
    <xf numFmtId="172" fontId="14" fillId="0" borderId="11" xfId="33" applyNumberFormat="1" applyFont="1" applyFill="1" applyBorder="1" applyAlignment="1" applyProtection="1">
      <alignment wrapText="1"/>
      <protection/>
    </xf>
    <xf numFmtId="49" fontId="3" fillId="0" borderId="12" xfId="35" applyNumberFormat="1" applyFont="1" applyFill="1" applyBorder="1" applyAlignment="1">
      <alignment horizontal="center" vertical="top" wrapText="1"/>
      <protection/>
    </xf>
    <xf numFmtId="0" fontId="3" fillId="0" borderId="17" xfId="35" applyFont="1" applyFill="1" applyBorder="1" applyAlignment="1">
      <alignment horizontal="center" vertical="top" wrapText="1"/>
      <protection/>
    </xf>
    <xf numFmtId="0" fontId="3" fillId="0" borderId="18" xfId="35" applyFont="1" applyFill="1" applyBorder="1" applyAlignment="1">
      <alignment horizontal="center" vertical="top" wrapText="1"/>
      <protection/>
    </xf>
    <xf numFmtId="0" fontId="3" fillId="0" borderId="19" xfId="35" applyFont="1" applyFill="1" applyBorder="1" applyAlignment="1">
      <alignment horizontal="center" vertical="top" wrapText="1"/>
      <protection/>
    </xf>
    <xf numFmtId="0" fontId="3" fillId="0" borderId="15" xfId="35" applyFont="1" applyFill="1" applyBorder="1" applyAlignment="1">
      <alignment horizontal="center" vertical="top" wrapText="1"/>
      <protection/>
    </xf>
    <xf numFmtId="0" fontId="3" fillId="0" borderId="20" xfId="35" applyFont="1" applyFill="1" applyBorder="1" applyAlignment="1">
      <alignment horizontal="center" vertical="top" wrapText="1"/>
      <protection/>
    </xf>
    <xf numFmtId="0" fontId="3" fillId="0" borderId="13" xfId="35" applyFont="1" applyFill="1" applyBorder="1" applyAlignment="1">
      <alignment horizontal="left" vertical="center" wrapText="1"/>
      <protection/>
    </xf>
    <xf numFmtId="0" fontId="3" fillId="0" borderId="16" xfId="35" applyFont="1" applyFill="1" applyBorder="1" applyAlignment="1">
      <alignment horizontal="left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2" xfId="35" applyFont="1" applyFill="1" applyBorder="1" applyAlignment="1">
      <alignment horizontal="center" vertical="top" wrapText="1"/>
      <protection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Result" xfId="38"/>
    <cellStyle name="Result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Percent" xfId="47"/>
    <cellStyle name="Гарний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Зв'язана клітинка" xfId="56"/>
    <cellStyle name="Контрольна клітинка" xfId="57"/>
    <cellStyle name="Назва" xfId="58"/>
    <cellStyle name="Нейтральний" xfId="59"/>
    <cellStyle name="Обчислення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76200</xdr:rowOff>
    </xdr:from>
    <xdr:to>
      <xdr:col>7</xdr:col>
      <xdr:colOff>2076450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2" sqref="D12:E16"/>
    </sheetView>
  </sheetViews>
  <sheetFormatPr defaultColWidth="8.25390625" defaultRowHeight="14.25"/>
  <cols>
    <col min="1" max="1" width="23.75390625" style="1" customWidth="1"/>
    <col min="2" max="2" width="22.00390625" style="1" customWidth="1"/>
    <col min="3" max="3" width="1.875" style="1" customWidth="1"/>
    <col min="4" max="4" width="22.625" style="1" customWidth="1"/>
    <col min="5" max="5" width="33.875" style="1" customWidth="1"/>
    <col min="6" max="6" width="2.125" style="1" customWidth="1"/>
    <col min="7" max="7" width="31.50390625" style="1" customWidth="1"/>
    <col min="8" max="8" width="31.75390625" style="1" customWidth="1"/>
    <col min="9" max="9" width="6.625" style="1" customWidth="1"/>
    <col min="10" max="16384" width="8.25390625" style="1" customWidth="1"/>
  </cols>
  <sheetData>
    <row r="1" spans="1:8" ht="12.75">
      <c r="A1" s="20" t="s">
        <v>46</v>
      </c>
      <c r="B1" s="20"/>
      <c r="C1" s="20"/>
      <c r="D1" s="20"/>
      <c r="E1" s="20"/>
      <c r="F1" s="20"/>
      <c r="G1" s="20"/>
      <c r="H1" s="20"/>
    </row>
    <row r="2" ht="11.25">
      <c r="A2" s="2"/>
    </row>
    <row r="3" spans="1:8" ht="11.25">
      <c r="A3" s="3" t="s">
        <v>39</v>
      </c>
      <c r="B3" s="4" t="s">
        <v>68</v>
      </c>
      <c r="D3" s="28"/>
      <c r="E3" s="29"/>
      <c r="F3" s="29"/>
      <c r="G3" s="28"/>
      <c r="H3" s="29"/>
    </row>
    <row r="4" ht="11.25">
      <c r="A4" s="2"/>
    </row>
    <row r="5" spans="1:8" s="2" customFormat="1" ht="15" customHeight="1">
      <c r="A5" s="35" t="s">
        <v>0</v>
      </c>
      <c r="B5" s="35"/>
      <c r="D5" s="35" t="s">
        <v>47</v>
      </c>
      <c r="E5" s="36"/>
      <c r="G5" s="37" t="s">
        <v>48</v>
      </c>
      <c r="H5" s="37"/>
    </row>
    <row r="6" spans="1:8" ht="28.5" customHeight="1">
      <c r="A6" s="30" t="s">
        <v>1</v>
      </c>
      <c r="B6" s="6" t="s">
        <v>2</v>
      </c>
      <c r="D6" s="15" t="s">
        <v>24</v>
      </c>
      <c r="E6" s="6" t="s">
        <v>25</v>
      </c>
      <c r="G6" s="8" t="s">
        <v>44</v>
      </c>
      <c r="H6" s="10" t="s">
        <v>65</v>
      </c>
    </row>
    <row r="7" spans="1:8" ht="18" customHeight="1">
      <c r="A7" s="5" t="s">
        <v>3</v>
      </c>
      <c r="B7" s="6" t="s">
        <v>4</v>
      </c>
      <c r="D7" s="69" t="s">
        <v>31</v>
      </c>
      <c r="E7" s="71" t="s">
        <v>13</v>
      </c>
      <c r="G7" s="38" t="s">
        <v>49</v>
      </c>
      <c r="H7" s="38"/>
    </row>
    <row r="8" spans="1:8" ht="19.5" customHeight="1">
      <c r="A8" s="5" t="s">
        <v>5</v>
      </c>
      <c r="B8" s="6" t="s">
        <v>57</v>
      </c>
      <c r="D8" s="70"/>
      <c r="E8" s="72"/>
      <c r="G8" s="73" t="s">
        <v>69</v>
      </c>
      <c r="H8" s="64"/>
    </row>
    <row r="9" spans="1:8" ht="21.75" customHeight="1">
      <c r="A9" s="5" t="s">
        <v>6</v>
      </c>
      <c r="B9" s="45">
        <v>39671</v>
      </c>
      <c r="D9" s="15" t="s">
        <v>26</v>
      </c>
      <c r="E9" s="6" t="s">
        <v>63</v>
      </c>
      <c r="G9" s="65"/>
      <c r="H9" s="66"/>
    </row>
    <row r="10" spans="1:8" ht="19.5" customHeight="1">
      <c r="A10" s="5" t="s">
        <v>7</v>
      </c>
      <c r="B10" s="45">
        <v>40035</v>
      </c>
      <c r="D10" s="8" t="s">
        <v>43</v>
      </c>
      <c r="E10" s="13" t="s">
        <v>64</v>
      </c>
      <c r="G10" s="65"/>
      <c r="H10" s="66"/>
    </row>
    <row r="11" spans="1:8" ht="21.75" customHeight="1">
      <c r="A11" s="5" t="s">
        <v>8</v>
      </c>
      <c r="B11" s="47" t="s">
        <v>58</v>
      </c>
      <c r="D11" s="39" t="s">
        <v>50</v>
      </c>
      <c r="E11" s="39"/>
      <c r="G11" s="65"/>
      <c r="H11" s="66"/>
    </row>
    <row r="12" spans="1:8" ht="24" customHeight="1">
      <c r="A12" s="5" t="s">
        <v>9</v>
      </c>
      <c r="B12" s="11">
        <v>50000</v>
      </c>
      <c r="D12" s="63" t="s">
        <v>70</v>
      </c>
      <c r="E12" s="64"/>
      <c r="G12" s="65"/>
      <c r="H12" s="66"/>
    </row>
    <row r="13" spans="1:8" ht="26.25" customHeight="1">
      <c r="A13" s="5" t="s">
        <v>10</v>
      </c>
      <c r="B13" s="44">
        <v>0.18</v>
      </c>
      <c r="D13" s="65"/>
      <c r="E13" s="66"/>
      <c r="G13" s="65"/>
      <c r="H13" s="66"/>
    </row>
    <row r="14" spans="1:8" ht="43.5" customHeight="1">
      <c r="A14" s="5" t="s">
        <v>11</v>
      </c>
      <c r="B14" s="44" t="s">
        <v>59</v>
      </c>
      <c r="D14" s="65"/>
      <c r="E14" s="66"/>
      <c r="G14" s="65"/>
      <c r="H14" s="66"/>
    </row>
    <row r="15" spans="1:8" ht="22.5" customHeight="1">
      <c r="A15" s="5" t="s">
        <v>40</v>
      </c>
      <c r="B15" s="6" t="s">
        <v>60</v>
      </c>
      <c r="D15" s="65"/>
      <c r="E15" s="66"/>
      <c r="G15" s="65"/>
      <c r="H15" s="66"/>
    </row>
    <row r="16" spans="1:8" ht="21" customHeight="1">
      <c r="A16" s="5" t="s">
        <v>41</v>
      </c>
      <c r="B16" s="6" t="s">
        <v>61</v>
      </c>
      <c r="D16" s="67"/>
      <c r="E16" s="68"/>
      <c r="G16" s="65"/>
      <c r="H16" s="66"/>
    </row>
    <row r="17" spans="1:8" ht="35.25" customHeight="1">
      <c r="A17" s="5" t="s">
        <v>14</v>
      </c>
      <c r="B17" s="6" t="s">
        <v>62</v>
      </c>
      <c r="D17" s="15" t="s">
        <v>29</v>
      </c>
      <c r="E17" s="6" t="s">
        <v>13</v>
      </c>
      <c r="G17" s="65"/>
      <c r="H17" s="66"/>
    </row>
    <row r="18" spans="1:8" ht="28.5" customHeight="1">
      <c r="A18" s="12" t="s">
        <v>16</v>
      </c>
      <c r="B18" s="10" t="s">
        <v>13</v>
      </c>
      <c r="D18" s="9" t="s">
        <v>30</v>
      </c>
      <c r="E18" s="11">
        <v>628000</v>
      </c>
      <c r="G18" s="65"/>
      <c r="H18" s="66"/>
    </row>
    <row r="19" spans="7:8" ht="10.5" customHeight="1">
      <c r="G19" s="65"/>
      <c r="H19" s="66"/>
    </row>
    <row r="20" spans="1:8" ht="12" customHeight="1">
      <c r="A20" s="40" t="s">
        <v>17</v>
      </c>
      <c r="B20" s="40"/>
      <c r="D20" s="40" t="s">
        <v>51</v>
      </c>
      <c r="E20" s="41"/>
      <c r="G20" s="65"/>
      <c r="H20" s="66"/>
    </row>
    <row r="21" spans="1:8" ht="22.5">
      <c r="A21" s="18" t="s">
        <v>18</v>
      </c>
      <c r="B21" s="17">
        <v>3644068.32</v>
      </c>
      <c r="D21" s="31" t="s">
        <v>12</v>
      </c>
      <c r="E21" s="32" t="s">
        <v>13</v>
      </c>
      <c r="G21" s="65"/>
      <c r="H21" s="66"/>
    </row>
    <row r="22" spans="1:8" ht="14.25" customHeight="1">
      <c r="A22" s="18" t="s">
        <v>19</v>
      </c>
      <c r="B22" s="17">
        <v>1347409.25</v>
      </c>
      <c r="D22" s="19" t="s">
        <v>15</v>
      </c>
      <c r="E22" s="6">
        <v>0</v>
      </c>
      <c r="G22" s="67"/>
      <c r="H22" s="68"/>
    </row>
    <row r="23" spans="1:8" ht="12" customHeight="1">
      <c r="A23" s="18" t="s">
        <v>20</v>
      </c>
      <c r="B23" s="17">
        <v>2296659.07</v>
      </c>
      <c r="E23" s="50"/>
      <c r="G23" s="42"/>
      <c r="H23" s="42"/>
    </row>
    <row r="24" spans="1:8" ht="14.25" customHeight="1">
      <c r="A24" s="18" t="s">
        <v>21</v>
      </c>
      <c r="B24" s="17">
        <v>0</v>
      </c>
      <c r="D24" s="35" t="s">
        <v>52</v>
      </c>
      <c r="E24" s="51"/>
      <c r="G24" s="43" t="s">
        <v>53</v>
      </c>
      <c r="H24" s="43"/>
    </row>
    <row r="25" spans="1:8" ht="14.25" customHeight="1">
      <c r="A25" s="18" t="s">
        <v>22</v>
      </c>
      <c r="B25" s="17">
        <v>0</v>
      </c>
      <c r="D25" s="33" t="s">
        <v>27</v>
      </c>
      <c r="E25" s="49" t="s">
        <v>13</v>
      </c>
      <c r="G25" s="7" t="s">
        <v>54</v>
      </c>
      <c r="H25" s="14" t="s">
        <v>56</v>
      </c>
    </row>
    <row r="26" spans="1:8" ht="22.5">
      <c r="A26" s="18" t="s">
        <v>23</v>
      </c>
      <c r="B26" s="17">
        <v>135225.00012524036</v>
      </c>
      <c r="D26" s="21" t="s">
        <v>45</v>
      </c>
      <c r="E26" s="48">
        <v>0</v>
      </c>
      <c r="G26" s="7" t="s">
        <v>42</v>
      </c>
      <c r="H26" s="45">
        <v>42309</v>
      </c>
    </row>
    <row r="27" spans="1:8" ht="17.25" customHeight="1">
      <c r="A27" s="16" t="s">
        <v>28</v>
      </c>
      <c r="B27" s="46">
        <v>39751</v>
      </c>
      <c r="D27" s="21"/>
      <c r="E27" s="22"/>
      <c r="G27" s="7" t="s">
        <v>55</v>
      </c>
      <c r="H27" s="34">
        <v>163449.549948063</v>
      </c>
    </row>
  </sheetData>
  <sheetProtection/>
  <mergeCells count="4">
    <mergeCell ref="D12:E16"/>
    <mergeCell ref="D7:D8"/>
    <mergeCell ref="E7:E8"/>
    <mergeCell ref="G8:H22"/>
  </mergeCells>
  <printOptions/>
  <pageMargins left="0.3153543307086614" right="0.3153543307086614" top="0.7480314960629921" bottom="0.7480314960629921" header="0.3543307086614173" footer="0.3543307086614173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H14" sqref="H14"/>
    </sheetView>
  </sheetViews>
  <sheetFormatPr defaultColWidth="8.25390625" defaultRowHeight="14.25"/>
  <cols>
    <col min="1" max="1" width="5.125" style="26" customWidth="1"/>
    <col min="2" max="2" width="15.75390625" style="26" customWidth="1"/>
    <col min="3" max="3" width="18.25390625" style="26" customWidth="1"/>
    <col min="4" max="4" width="14.25390625" style="27" customWidth="1"/>
    <col min="5" max="5" width="14.125" style="27" customWidth="1"/>
    <col min="6" max="6" width="21.625" style="23" customWidth="1"/>
    <col min="7" max="16384" width="8.25390625" style="23" customWidth="1"/>
  </cols>
  <sheetData>
    <row r="1" spans="1:6" ht="14.25">
      <c r="A1" s="52" t="s">
        <v>32</v>
      </c>
      <c r="B1" s="52"/>
      <c r="C1" s="52"/>
      <c r="D1" s="52"/>
      <c r="E1" s="52"/>
      <c r="F1" s="52"/>
    </row>
    <row r="2" spans="1:6" s="24" customFormat="1" ht="25.5">
      <c r="A2" s="53" t="s">
        <v>33</v>
      </c>
      <c r="B2" s="53" t="s">
        <v>34</v>
      </c>
      <c r="C2" s="53" t="s">
        <v>35</v>
      </c>
      <c r="D2" s="54" t="s">
        <v>36</v>
      </c>
      <c r="E2" s="54" t="s">
        <v>37</v>
      </c>
      <c r="F2" s="55" t="s">
        <v>38</v>
      </c>
    </row>
    <row r="3" spans="1:6" s="25" customFormat="1" ht="25.5">
      <c r="A3" s="56">
        <v>1</v>
      </c>
      <c r="B3" s="57">
        <v>43063</v>
      </c>
      <c r="C3" s="56" t="s">
        <v>67</v>
      </c>
      <c r="D3" s="58">
        <v>3486197.8</v>
      </c>
      <c r="E3" s="58">
        <v>0</v>
      </c>
      <c r="F3" s="59" t="s">
        <v>66</v>
      </c>
    </row>
    <row r="4" spans="1:6" s="25" customFormat="1" ht="25.5">
      <c r="A4" s="60">
        <v>2</v>
      </c>
      <c r="B4" s="61">
        <v>43077</v>
      </c>
      <c r="C4" s="56" t="s">
        <v>67</v>
      </c>
      <c r="D4" s="62">
        <f>D3*0.9</f>
        <v>3137578.02</v>
      </c>
      <c r="E4" s="62">
        <v>0</v>
      </c>
      <c r="F4" s="59" t="s">
        <v>66</v>
      </c>
    </row>
    <row r="5" spans="1:6" s="25" customFormat="1" ht="25.5">
      <c r="A5" s="60">
        <v>3</v>
      </c>
      <c r="B5" s="61">
        <v>43091</v>
      </c>
      <c r="C5" s="56" t="s">
        <v>67</v>
      </c>
      <c r="D5" s="62">
        <f>D3*0.8</f>
        <v>2788958.24</v>
      </c>
      <c r="E5" s="62">
        <v>0</v>
      </c>
      <c r="F5" s="59" t="s">
        <v>66</v>
      </c>
    </row>
    <row r="6" spans="1:6" s="25" customFormat="1" ht="25.5">
      <c r="A6" s="60">
        <v>4</v>
      </c>
      <c r="B6" s="61">
        <v>43109</v>
      </c>
      <c r="C6" s="56" t="s">
        <v>67</v>
      </c>
      <c r="D6" s="62">
        <f>D3*0.7</f>
        <v>2440338.4599999995</v>
      </c>
      <c r="E6" s="62">
        <v>0</v>
      </c>
      <c r="F6" s="59" t="s">
        <v>66</v>
      </c>
    </row>
    <row r="7" spans="1:6" s="25" customFormat="1" ht="25.5">
      <c r="A7" s="56">
        <v>5</v>
      </c>
      <c r="B7" s="61">
        <v>43123</v>
      </c>
      <c r="C7" s="56" t="s">
        <v>67</v>
      </c>
      <c r="D7" s="62">
        <f>D3*0.6</f>
        <v>2091718.6799999997</v>
      </c>
      <c r="E7" s="62">
        <v>0</v>
      </c>
      <c r="F7" s="59" t="s">
        <v>66</v>
      </c>
    </row>
    <row r="8" spans="1:6" ht="25.5">
      <c r="A8" s="56">
        <v>6</v>
      </c>
      <c r="B8" s="61">
        <v>43137</v>
      </c>
      <c r="C8" s="56" t="s">
        <v>67</v>
      </c>
      <c r="D8" s="62">
        <f>D3*0.5</f>
        <v>1743098.9</v>
      </c>
      <c r="E8" s="62">
        <v>0</v>
      </c>
      <c r="F8" s="59" t="s">
        <v>66</v>
      </c>
    </row>
    <row r="9" spans="1:6" ht="25.5">
      <c r="A9" s="56">
        <v>7</v>
      </c>
      <c r="B9" s="61">
        <v>43151</v>
      </c>
      <c r="C9" s="56" t="s">
        <v>67</v>
      </c>
      <c r="D9" s="62">
        <f>D3*0.4</f>
        <v>1394479.12</v>
      </c>
      <c r="E9" s="62">
        <v>0</v>
      </c>
      <c r="F9" s="59" t="s">
        <v>66</v>
      </c>
    </row>
    <row r="10" spans="1:6" ht="25.5">
      <c r="A10" s="56">
        <v>8</v>
      </c>
      <c r="B10" s="61">
        <v>43165</v>
      </c>
      <c r="C10" s="56" t="s">
        <v>67</v>
      </c>
      <c r="D10" s="62">
        <f>D3*0.3</f>
        <v>1045859.3399999999</v>
      </c>
      <c r="E10" s="62">
        <v>0</v>
      </c>
      <c r="F10" s="59" t="s">
        <v>66</v>
      </c>
    </row>
  </sheetData>
  <sheetProtection/>
  <printOptions/>
  <pageMargins left="0.3153543307086614" right="0.3153543307086614" top="1.141732283464567" bottom="1.141732283464567" header="0.7480314960629921" footer="0.7480314960629921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 O.V.</dc:creator>
  <cp:keywords/>
  <dc:description/>
  <cp:lastModifiedBy>Гашенко Ольга Юріївна</cp:lastModifiedBy>
  <cp:lastPrinted>2017-10-26T06:50:39Z</cp:lastPrinted>
  <dcterms:created xsi:type="dcterms:W3CDTF">2016-12-21T09:51:50Z</dcterms:created>
  <dcterms:modified xsi:type="dcterms:W3CDTF">2018-04-17T11:52:04Z</dcterms:modified>
  <cp:category/>
  <cp:version/>
  <cp:contentType/>
  <cp:contentStatus/>
  <cp:revision>16</cp:revision>
</cp:coreProperties>
</file>