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  <sheet name="5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<sst xmlns="http://schemas.openxmlformats.org/spreadsheetml/2006/main" count="183" uniqueCount="131">
  <si>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</si>
  <si>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</si>
  <si>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</si>
  <si>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</si>
  <si>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</si>
  <si>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</si>
  <si>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</si>
  <si>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</si>
  <si>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</si>
  <si>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</si>
  <si>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</si>
  <si>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</si>
  <si>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</si>
  <si>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</si>
  <si>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</si>
  <si>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</si>
  <si>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</si>
  <si>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</si>
  <si>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</si>
  <si>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</si>
  <si>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</si>
  <si>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</si>
  <si>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</si>
  <si>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</si>
  <si>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</si>
  <si>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</si>
  <si>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</si>
  <si>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</si>
  <si>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</si>
  <si>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</si>
  <si>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</si>
  <si>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</si>
  <si>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</si>
  <si>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</si>
  <si>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</si>
  <si>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</si>
  <si>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</si>
  <si>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</si>
  <si>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</si>
  <si>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</si>
  <si>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</si>
  <si>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</si>
  <si>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</si>
  <si>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</si>
  <si>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</si>
  <si>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</si>
  <si>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</si>
  <si>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</si>
  <si>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</si>
  <si>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</si>
  <si>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</si>
  <si>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</si>
  <si>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</si>
  <si>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</si>
  <si>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</si>
  <si>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</si>
  <si>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</si>
  <si>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</si>
  <si>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</si>
  <si>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</si>
  <si>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</si>
  <si>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</si>
  <si>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</si>
  <si>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</si>
  <si>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</si>
  <si>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</si>
  <si>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</si>
  <si>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</si>
  <si>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</si>
  <si>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</si>
  <si>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</si>
  <si>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</si>
  <si>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</si>
  <si>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"Вітал-Профі"</t>
  </si>
  <si>
    <t>юридична особа</t>
  </si>
  <si>
    <t>ні</t>
  </si>
  <si>
    <t>980-UAH</t>
  </si>
  <si>
    <t>кредитна лінія</t>
  </si>
  <si>
    <t>так</t>
  </si>
  <si>
    <t>рухоме майно</t>
  </si>
  <si>
    <t>0% кредит списаний за рахунок резерву</t>
  </si>
  <si>
    <t>Одеська обл., місто Одеса</t>
  </si>
  <si>
    <t>Код КВЕД 22.22 Виробництво тари з пластмас;
Код КВЕД 77.39 Надання в оренду інших машин, устатковання та товарів. н. в. і. у.;
Код КВЕД 46.90 Неспеціалізована оптова торгівля (основний);
Код КВЕД 68.20 Надання в оренду й експлуатацію власного чи орендованого нерухомого майна</t>
  </si>
  <si>
    <t>60-08</t>
  </si>
  <si>
    <t>діюче підприємство</t>
  </si>
  <si>
    <t>Чернігівська область, місто Прилуки, вул.Пирятинська, 15</t>
  </si>
  <si>
    <t>обладнання-формувальна лінія-автомат KTR 5 в кількості 2 одиниць, 2008 р.в.; обладання-пресформи для термоформувальної машини RXC-660 в кількості 10 одиниць; обладання-термоформувальна машина RXC-660 в кількості 6 одиниць та екструзіонна лінія автомат JP-650 в кількості 6 одиниць</t>
  </si>
  <si>
    <t>АТ "ІМЕКСБАНК"</t>
  </si>
  <si>
    <t>Перша початкова перші торги</t>
  </si>
  <si>
    <t>Перша початкова другі торги</t>
  </si>
  <si>
    <t>Перша початкова треті торги</t>
  </si>
  <si>
    <t>Перша початкова четверті торги</t>
  </si>
  <si>
    <t>Перша початкова пяті торги</t>
  </si>
  <si>
    <t>Перша початкова шості торги</t>
  </si>
  <si>
    <t>Перша початкова сьомі торги</t>
  </si>
  <si>
    <t>Перша початкова восьмі торги</t>
  </si>
  <si>
    <t>http://imexbank.com.ua/ukr/news/0611173_pasport-vidkritih-torgiv-auktsionu-z-prodazhu-prav-vimogi-at-imeksbank-20112017-r-na-jedinij.html</t>
  </si>
  <si>
    <t>http://www.fg.gov.ua/not-paying/liquidation/96-imexbank/26017-asset-sell-id-90538</t>
  </si>
  <si>
    <t>http://torgi.fg.gov.ua/sale/539561/</t>
  </si>
  <si>
    <t>https://prozorro.sale/auction/UA-EA-2017-11-06-000283-c</t>
  </si>
  <si>
    <t>http://imexbank.com.ua/ukr/news/2011177_pasport-vidkritih-torgiv-auktsionu-z-prodazhu-prav-vimogi-at-imeksbank-na-jedinij-kabinet-04.html</t>
  </si>
  <si>
    <t>http://www.fg.gov.ua/not-paying/liquidation/96-imexbank/27557-asset-sell-id-132817</t>
  </si>
  <si>
    <t>http://torgi.fg.gov.ua/sale/539562/</t>
  </si>
  <si>
    <t>https://prozorro.sale/auction/search/?query=F22G2379&amp;source=all&amp;index=3</t>
  </si>
  <si>
    <t>http://imexbank.com.ua/ukr/news/041217_pasport-vidkritih-torgiv-auktsionu-z-prodazhu-prav-vimogi-at-imeksbank-na-jedinij-kabinet-181.html</t>
  </si>
  <si>
    <t>http://www.fg.gov.ua/not-paying/liquidation/96-imexbank/28921-asset-sell-id-137769</t>
  </si>
  <si>
    <t>http://torgi.fg.gov.ua/sale/auc.php?ID=137769</t>
  </si>
  <si>
    <t>https://prozorro.sale/auction/UA-EA-2017-12-04-000147-a</t>
  </si>
  <si>
    <t>http://imexbank.com.ua/ukr/news/1812174_pasport-vidkritih-torgiv-auktsionu-z-prodazhu-prav-vimogi-at-imeksbank-na-jedinij-kabinet-02.html</t>
  </si>
  <si>
    <t>http://www.fg.gov.ua/not-paying/liquidation/96-imexbank/30108-asset-sell-id-141414</t>
  </si>
  <si>
    <t>http://torgi.fg.gov.ua/sale/auc.php?ID=167830</t>
  </si>
  <si>
    <t>https://prozorro.sale/auction/UA-EA-2017-12-18-000246-b</t>
  </si>
  <si>
    <t>http://imexbank.com.ua/ukr/news/0201183_pasport-vidkritih-torgiv-auktsionu-z-prodazhu-prav-vimogi-at-imeksbank-na-jedinij-kabinet-17.html</t>
  </si>
  <si>
    <t>http://www.fg.gov.ua/not-paying/liquidation/96-imexbank/31168-asset-sell-id-145273</t>
  </si>
  <si>
    <t>http://torgi.fg.gov.ua/sale/auc.php?ID=168635</t>
  </si>
  <si>
    <t>https://prozorro.sale/auction/UA-EA-2018-01-02-000264-c</t>
  </si>
  <si>
    <t>http://imexbank.com.ua/ukr/news/1701187_pasport-vidkritih-torgiv-auktsionu-z-prodazhu-prav-vimogi-at-imeksbank-u-jedinomu-kabineti-3.html</t>
  </si>
  <si>
    <t>http://www.fg.gov.ua/not-paying/liquidation/96-imexbank/32176-asset-sell-id-148513</t>
  </si>
  <si>
    <t>http://torgi.fg.gov.ua/sale/auc.php?ID=170215</t>
  </si>
  <si>
    <t>https://prozorro.sale/auction/UA-EA-2018-01-17-000093-a</t>
  </si>
  <si>
    <t>http://imexbank.com.ua/ukr/news/3101187_pasport-vidkritih-torgiv-auktsionu-z-prodazhu-prav-vimogi-at-imeksbank-u-jedinomu-kabineti-1.html</t>
  </si>
  <si>
    <t>http://www.fg.gov.ua/not-paying/liquidation/96-imexbank/33153-asset-sell-id-151519</t>
  </si>
  <si>
    <t>http://torgi.fg.gov.ua/sale/auc.php?ID=171779</t>
  </si>
  <si>
    <t>https://prozorro.sale/auction/UA-EA-2018-01-31-000401-a</t>
  </si>
  <si>
    <t>http://imexbank.com.ua/ukr/news/1402184_pasport-vidkritih-torgiv-auktsionu-z-prodazhu-prav-vimogi-at-imeksbank-28022018.html</t>
  </si>
  <si>
    <t>http://www.fg.gov.ua/not-paying/liquidation/96-imexbank/33939-asset-sell-id-154169</t>
  </si>
  <si>
    <t>http://torgi.fg.gov.ua/sale/auc.php?ID=172750</t>
  </si>
  <si>
    <t>https://prozorro.sale/auction/UA-EA-2018-02-14-000142-a</t>
  </si>
  <si>
    <t>не відбувалось</t>
  </si>
  <si>
    <t>відсутні зареєстровані учасники</t>
  </si>
  <si>
    <t>станом на 01.03.2018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</si>
</sst>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\ [$грн.-422]"/>
    <numFmt numFmtId="178" formatCode="#,##0.00_ ;\-#,##0.00\ 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169" fontId="49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78" fontId="0" fillId="0" borderId="10" xfId="62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9" fontId="0" fillId="0" borderId="15" xfId="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0" fontId="51" fillId="0" borderId="10" xfId="54" applyFont="1" applyBorder="1" applyAlignment="1">
      <alignment wrapText="1"/>
      <protection/>
    </xf>
    <xf numFmtId="9" fontId="0" fillId="0" borderId="10" xfId="59" applyFont="1" applyBorder="1" applyAlignment="1">
      <alignment/>
    </xf>
    <xf numFmtId="178" fontId="0" fillId="0" borderId="10" xfId="6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73" fontId="53" fillId="0" borderId="10" xfId="0" applyNumberFormat="1" applyFont="1" applyFill="1" applyBorder="1" applyAlignment="1" applyProtection="1">
      <alignment vertical="center"/>
      <protection locked="0"/>
    </xf>
    <xf numFmtId="14" fontId="39" fillId="0" borderId="10" xfId="0" applyNumberFormat="1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172" fontId="39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E8" sqref="E8:G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8" t="s">
        <v>4</v>
      </c>
      <c r="C1" s="79"/>
      <c r="D1" s="79"/>
      <c r="E1" s="79"/>
      <c r="F1" s="79"/>
      <c r="G1" s="79"/>
      <c r="H1" s="79"/>
      <c r="I1" s="79"/>
      <c r="J1" s="80"/>
      <c r="K1" s="5"/>
      <c r="L1" s="5"/>
      <c r="M1" s="5"/>
    </row>
    <row r="2" spans="1:13" ht="15">
      <c r="A2" s="4"/>
      <c r="B2" s="81"/>
      <c r="C2" s="82"/>
      <c r="D2" s="82"/>
      <c r="E2" s="82"/>
      <c r="F2" s="82"/>
      <c r="G2" s="82"/>
      <c r="H2" s="82"/>
      <c r="I2" s="82"/>
      <c r="J2" s="83"/>
      <c r="K2" s="5"/>
      <c r="L2" s="5"/>
      <c r="M2" s="5"/>
    </row>
    <row r="3" spans="1:13" ht="15.75">
      <c r="A3" s="4"/>
      <c r="B3" s="27" t="s">
        <v>5</v>
      </c>
      <c r="C3" s="84" t="s">
        <v>130</v>
      </c>
      <c r="D3" s="85"/>
      <c r="E3" s="86"/>
      <c r="F3" s="86"/>
      <c r="G3" s="86"/>
      <c r="H3" s="86"/>
      <c r="I3" s="86"/>
      <c r="J3" s="87"/>
      <c r="K3" s="5"/>
      <c r="L3" s="5"/>
      <c r="M3" s="5"/>
    </row>
    <row r="4" spans="1:13" ht="15">
      <c r="A4" s="4"/>
      <c r="B4" s="88" t="s">
        <v>33</v>
      </c>
      <c r="C4" s="89"/>
      <c r="D4" s="6"/>
      <c r="E4" s="90" t="s">
        <v>35</v>
      </c>
      <c r="F4" s="91"/>
      <c r="G4" s="91"/>
      <c r="H4" s="91"/>
      <c r="I4" s="91"/>
      <c r="J4" s="91"/>
      <c r="K4" s="5"/>
      <c r="L4" s="5"/>
      <c r="M4" s="5"/>
    </row>
    <row r="5" spans="1:10" ht="15">
      <c r="A5" s="4"/>
      <c r="B5" s="38" t="s">
        <v>60</v>
      </c>
      <c r="C5" s="26" t="s">
        <v>87</v>
      </c>
      <c r="D5" s="7"/>
      <c r="E5" s="75" t="s">
        <v>37</v>
      </c>
      <c r="F5" s="77"/>
      <c r="G5" s="106" t="s">
        <v>77</v>
      </c>
      <c r="H5" s="77"/>
      <c r="I5" s="100" t="s">
        <v>65</v>
      </c>
      <c r="J5" s="101" t="s">
        <v>78</v>
      </c>
    </row>
    <row r="6" spans="1:10" ht="15">
      <c r="A6" s="4"/>
      <c r="B6" s="39" t="s">
        <v>61</v>
      </c>
      <c r="C6" s="26" t="s">
        <v>83</v>
      </c>
      <c r="D6" s="7"/>
      <c r="E6" s="105" t="s">
        <v>69</v>
      </c>
      <c r="F6" s="76"/>
      <c r="G6" s="77"/>
      <c r="H6" s="110">
        <v>27577654.4</v>
      </c>
      <c r="I6" s="98"/>
      <c r="J6" s="102"/>
    </row>
    <row r="7" spans="1:10" ht="15">
      <c r="A7" s="4"/>
      <c r="B7" s="39" t="s">
        <v>62</v>
      </c>
      <c r="C7" s="26" t="s">
        <v>74</v>
      </c>
      <c r="D7" s="7"/>
      <c r="E7" s="75" t="s">
        <v>38</v>
      </c>
      <c r="F7" s="76"/>
      <c r="G7" s="77"/>
      <c r="H7" s="28">
        <v>1933</v>
      </c>
      <c r="I7" s="98"/>
      <c r="J7" s="103"/>
    </row>
    <row r="8" spans="1:10" ht="195">
      <c r="A8" s="4"/>
      <c r="B8" s="39" t="s">
        <v>63</v>
      </c>
      <c r="C8" s="60" t="s">
        <v>82</v>
      </c>
      <c r="D8" s="7"/>
      <c r="E8" s="75" t="s">
        <v>54</v>
      </c>
      <c r="F8" s="76"/>
      <c r="G8" s="77"/>
      <c r="H8" s="40" t="s">
        <v>78</v>
      </c>
      <c r="I8" s="99"/>
      <c r="J8" s="104"/>
    </row>
    <row r="9" spans="1:10" ht="36" customHeight="1">
      <c r="A9" s="4"/>
      <c r="B9" s="39" t="s">
        <v>66</v>
      </c>
      <c r="C9" s="26" t="s">
        <v>75</v>
      </c>
      <c r="D9" s="7"/>
      <c r="E9" s="68" t="s">
        <v>55</v>
      </c>
      <c r="F9" s="68" t="s">
        <v>56</v>
      </c>
      <c r="G9" s="70" t="s">
        <v>6</v>
      </c>
      <c r="H9" s="68" t="s">
        <v>67</v>
      </c>
      <c r="I9" s="68" t="s">
        <v>68</v>
      </c>
      <c r="J9" s="68" t="s">
        <v>7</v>
      </c>
    </row>
    <row r="10" spans="1:10" ht="31.5" customHeight="1">
      <c r="A10" s="4"/>
      <c r="B10" s="72" t="s">
        <v>64</v>
      </c>
      <c r="C10" s="97" t="s">
        <v>81</v>
      </c>
      <c r="D10" s="7"/>
      <c r="E10" s="69"/>
      <c r="F10" s="69"/>
      <c r="G10" s="71"/>
      <c r="H10" s="69"/>
      <c r="I10" s="69"/>
      <c r="J10" s="69"/>
    </row>
    <row r="11" spans="1:10" ht="60">
      <c r="A11" s="4"/>
      <c r="B11" s="73"/>
      <c r="C11" s="98"/>
      <c r="D11" s="7"/>
      <c r="E11" s="29">
        <v>39706</v>
      </c>
      <c r="F11" s="29">
        <v>41227</v>
      </c>
      <c r="G11" s="30" t="s">
        <v>76</v>
      </c>
      <c r="H11" s="59">
        <v>27577654.4</v>
      </c>
      <c r="I11" s="59">
        <v>0</v>
      </c>
      <c r="J11" s="61" t="s">
        <v>80</v>
      </c>
    </row>
    <row r="12" spans="1:10" ht="15">
      <c r="A12" s="4"/>
      <c r="B12" s="73"/>
      <c r="C12" s="98"/>
      <c r="D12" s="12"/>
      <c r="E12" s="29" t="s">
        <v>17</v>
      </c>
      <c r="F12" s="29" t="s">
        <v>17</v>
      </c>
      <c r="G12" s="30" t="s">
        <v>17</v>
      </c>
      <c r="H12" s="31" t="s">
        <v>17</v>
      </c>
      <c r="I12" s="31" t="s">
        <v>17</v>
      </c>
      <c r="J12" s="32" t="s">
        <v>17</v>
      </c>
    </row>
    <row r="13" spans="1:10" ht="15">
      <c r="A13" s="4"/>
      <c r="B13" s="74"/>
      <c r="C13" s="99"/>
      <c r="D13" s="12"/>
      <c r="E13" s="29" t="s">
        <v>17</v>
      </c>
      <c r="F13" s="29" t="s">
        <v>17</v>
      </c>
      <c r="G13" s="30" t="s">
        <v>17</v>
      </c>
      <c r="H13" s="31" t="s">
        <v>17</v>
      </c>
      <c r="I13" s="31" t="s">
        <v>17</v>
      </c>
      <c r="J13" s="32" t="s">
        <v>17</v>
      </c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88" t="s">
        <v>34</v>
      </c>
      <c r="C15" s="90"/>
      <c r="D15" s="43"/>
      <c r="E15" s="94" t="s">
        <v>36</v>
      </c>
      <c r="F15" s="95"/>
      <c r="G15" s="95"/>
      <c r="H15" s="95"/>
      <c r="I15" s="95"/>
      <c r="J15" s="96"/>
    </row>
    <row r="16" spans="1:10" ht="30">
      <c r="A16" s="4"/>
      <c r="B16" s="44" t="s">
        <v>32</v>
      </c>
      <c r="C16" s="51" t="s">
        <v>75</v>
      </c>
      <c r="D16" s="8"/>
      <c r="E16" s="92" t="s">
        <v>47</v>
      </c>
      <c r="F16" s="93"/>
      <c r="G16" s="53" t="s">
        <v>57</v>
      </c>
      <c r="H16" s="53" t="s">
        <v>58</v>
      </c>
      <c r="I16" s="53" t="s">
        <v>8</v>
      </c>
      <c r="J16" s="45"/>
    </row>
    <row r="17" spans="1:10" ht="16.5" customHeight="1">
      <c r="A17" s="4"/>
      <c r="B17" s="44" t="s">
        <v>48</v>
      </c>
      <c r="C17" s="62" t="s">
        <v>17</v>
      </c>
      <c r="D17" s="9"/>
      <c r="E17" s="107" t="s">
        <v>39</v>
      </c>
      <c r="F17" s="108"/>
      <c r="G17" s="111"/>
      <c r="H17" s="111"/>
      <c r="I17" s="46" t="s">
        <v>9</v>
      </c>
      <c r="J17" s="47" t="s">
        <v>0</v>
      </c>
    </row>
    <row r="18" spans="1:10" ht="15">
      <c r="A18" s="4"/>
      <c r="B18" s="44" t="s">
        <v>49</v>
      </c>
      <c r="C18" s="52" t="s">
        <v>78</v>
      </c>
      <c r="D18" s="9"/>
      <c r="E18" s="107" t="s">
        <v>40</v>
      </c>
      <c r="F18" s="108"/>
      <c r="G18" s="111"/>
      <c r="H18" s="111"/>
      <c r="I18" s="46" t="s">
        <v>9</v>
      </c>
      <c r="J18" s="47" t="s">
        <v>0</v>
      </c>
    </row>
    <row r="19" spans="1:10" ht="15">
      <c r="A19" s="4"/>
      <c r="B19" s="44" t="s">
        <v>50</v>
      </c>
      <c r="C19" s="52" t="s">
        <v>10</v>
      </c>
      <c r="D19" s="9"/>
      <c r="E19" s="107" t="s">
        <v>41</v>
      </c>
      <c r="F19" s="108"/>
      <c r="G19" s="111"/>
      <c r="H19" s="111"/>
      <c r="I19" s="46" t="s">
        <v>9</v>
      </c>
      <c r="J19" s="47" t="s">
        <v>0</v>
      </c>
    </row>
    <row r="20" spans="1:10" ht="15">
      <c r="A20" s="4"/>
      <c r="B20" s="44" t="s">
        <v>51</v>
      </c>
      <c r="C20" s="51" t="s">
        <v>75</v>
      </c>
      <c r="D20" s="9"/>
      <c r="E20" s="107" t="s">
        <v>42</v>
      </c>
      <c r="F20" s="108"/>
      <c r="G20" s="111"/>
      <c r="H20" s="111"/>
      <c r="I20" s="46" t="s">
        <v>9</v>
      </c>
      <c r="J20" s="47" t="s">
        <v>0</v>
      </c>
    </row>
    <row r="21" spans="1:10" ht="15">
      <c r="A21" s="4"/>
      <c r="B21" s="44" t="s">
        <v>52</v>
      </c>
      <c r="C21" s="52" t="s">
        <v>10</v>
      </c>
      <c r="D21" s="9"/>
      <c r="E21" s="107" t="s">
        <v>44</v>
      </c>
      <c r="F21" s="108"/>
      <c r="G21" s="111"/>
      <c r="H21" s="111"/>
      <c r="I21" s="46" t="s">
        <v>9</v>
      </c>
      <c r="J21" s="47" t="s">
        <v>0</v>
      </c>
    </row>
    <row r="22" spans="1:10" ht="15" customHeight="1">
      <c r="A22" s="4"/>
      <c r="B22" s="44" t="s">
        <v>53</v>
      </c>
      <c r="C22" s="51" t="s">
        <v>10</v>
      </c>
      <c r="D22" s="9"/>
      <c r="E22" s="107" t="s">
        <v>43</v>
      </c>
      <c r="F22" s="108"/>
      <c r="G22" s="111"/>
      <c r="H22" s="111">
        <v>30675000</v>
      </c>
      <c r="I22" s="46" t="s">
        <v>9</v>
      </c>
      <c r="J22" s="47" t="s">
        <v>0</v>
      </c>
    </row>
    <row r="23" spans="1:10" ht="15.75" customHeight="1">
      <c r="A23" s="4"/>
      <c r="B23" s="44" t="s">
        <v>59</v>
      </c>
      <c r="C23" s="52" t="s">
        <v>10</v>
      </c>
      <c r="D23" s="9"/>
      <c r="E23" s="107" t="s">
        <v>45</v>
      </c>
      <c r="F23" s="108"/>
      <c r="G23" s="111"/>
      <c r="H23" s="111"/>
      <c r="I23" s="46" t="s">
        <v>9</v>
      </c>
      <c r="J23" s="47" t="s">
        <v>0</v>
      </c>
    </row>
    <row r="24" spans="1:10" ht="15">
      <c r="A24" s="1"/>
      <c r="B24" s="48"/>
      <c r="C24" s="48"/>
      <c r="D24" s="48"/>
      <c r="E24" s="109" t="s">
        <v>28</v>
      </c>
      <c r="F24" s="108"/>
      <c r="G24" s="25">
        <v>0</v>
      </c>
      <c r="H24" s="25">
        <v>30675000</v>
      </c>
      <c r="I24" s="49"/>
      <c r="J24" s="50"/>
    </row>
    <row r="25" spans="1:10" ht="15">
      <c r="A25" s="1"/>
      <c r="B25" s="48"/>
      <c r="C25" s="48"/>
      <c r="D25" s="48"/>
      <c r="E25" s="54"/>
      <c r="F25" s="54"/>
      <c r="G25" s="55"/>
      <c r="H25" s="55"/>
      <c r="I25" s="55"/>
      <c r="J25" s="55"/>
    </row>
    <row r="26" spans="1:10" ht="30">
      <c r="A26" s="1"/>
      <c r="B26" s="112" t="s">
        <v>70</v>
      </c>
      <c r="C26" s="113" t="s">
        <v>11</v>
      </c>
      <c r="D26" s="114"/>
      <c r="E26" s="115" t="s">
        <v>71</v>
      </c>
      <c r="F26" s="54"/>
      <c r="G26" s="55"/>
      <c r="H26" s="55"/>
      <c r="I26" s="55"/>
      <c r="J26" s="55"/>
    </row>
    <row r="27" spans="1:10" ht="15">
      <c r="A27" s="1"/>
      <c r="B27" s="116" t="s">
        <v>73</v>
      </c>
      <c r="C27" s="117">
        <v>42309</v>
      </c>
      <c r="D27" s="13"/>
      <c r="E27" s="118">
        <v>725016.534176</v>
      </c>
      <c r="F27" s="54"/>
      <c r="G27" s="55"/>
      <c r="H27" s="55"/>
      <c r="I27" s="55"/>
      <c r="J27" s="55"/>
    </row>
    <row r="28" spans="1:10" ht="15">
      <c r="A28" s="1"/>
      <c r="B28" s="119"/>
      <c r="C28" s="119"/>
      <c r="D28" s="119"/>
      <c r="E28" s="120"/>
      <c r="F28" s="54"/>
      <c r="G28" s="55"/>
      <c r="H28" s="55"/>
      <c r="I28" s="55"/>
      <c r="J28" s="55"/>
    </row>
    <row r="29" spans="1:10" ht="15">
      <c r="A29" s="1"/>
      <c r="B29" s="119"/>
      <c r="C29" s="119"/>
      <c r="D29" s="119"/>
      <c r="E29" s="120"/>
      <c r="F29" s="54"/>
      <c r="G29" s="55"/>
      <c r="H29" s="55"/>
      <c r="I29" s="55"/>
      <c r="J29" s="55"/>
    </row>
    <row r="30" spans="1:10" ht="38.25" customHeight="1">
      <c r="A30" s="1"/>
      <c r="B30" s="121" t="s">
        <v>46</v>
      </c>
      <c r="C30" s="122"/>
      <c r="D30" s="123"/>
      <c r="E30" s="123"/>
      <c r="F30" s="16"/>
      <c r="H30" s="16"/>
      <c r="I30" s="55"/>
      <c r="J30" s="55"/>
    </row>
    <row r="31" spans="9:10" ht="15">
      <c r="I31" s="55"/>
      <c r="J31" s="55"/>
    </row>
    <row r="32" spans="9:10" ht="15">
      <c r="I32" s="55"/>
      <c r="J32" s="55"/>
    </row>
    <row r="33" spans="9:10" ht="15"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  <row r="102" spans="9:10" ht="15">
      <c r="I102" s="55"/>
      <c r="J102" s="55"/>
    </row>
  </sheetData>
  <sheetProtection/>
  <mergeCells count="31">
    <mergeCell ref="E18:F18"/>
    <mergeCell ref="G5:H5"/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B1:J2"/>
    <mergeCell ref="C3:J3"/>
    <mergeCell ref="B4:C4"/>
    <mergeCell ref="E4:J4"/>
    <mergeCell ref="E5:F5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0:B13"/>
    <mergeCell ref="E8:G8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2</v>
      </c>
    </row>
    <row r="2" spans="1:23" ht="23.25">
      <c r="A2" s="19" t="s">
        <v>12</v>
      </c>
      <c r="B2" s="20" t="s">
        <v>85</v>
      </c>
      <c r="C2" s="20" t="e">
        <f>#REF!</f>
        <v>#REF!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</f>
        <v>#REF!</v>
      </c>
      <c r="K2" s="20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</row>
    <row r="3" spans="1:23" ht="15">
      <c r="A3" s="11" t="s">
        <v>26</v>
      </c>
      <c r="B3" s="22">
        <v>30675000</v>
      </c>
      <c r="C3" s="22" t="e">
        <f>#REF!</f>
        <v>#REF!</v>
      </c>
      <c r="D3" s="22" t="e">
        <f>#REF!</f>
        <v>#REF!</v>
      </c>
      <c r="E3" s="22" t="e">
        <f>#REF!</f>
        <v>#REF!</v>
      </c>
      <c r="F3" s="22" t="e">
        <f>#REF!</f>
        <v>#REF!</v>
      </c>
      <c r="G3" s="22" t="e">
        <f>#REF!</f>
        <v>#REF!</v>
      </c>
      <c r="H3" s="22" t="e">
        <f>#REF!</f>
        <v>#REF!</v>
      </c>
      <c r="I3" s="22" t="e">
        <f>#REF!</f>
        <v>#REF!</v>
      </c>
      <c r="J3" s="22" t="e">
        <f>#REF!</f>
        <v>#REF!</v>
      </c>
      <c r="K3" s="22" t="e">
        <f>#REF!</f>
        <v>#REF!</v>
      </c>
      <c r="L3" s="22" t="e">
        <f>#REF!</f>
        <v>#REF!</v>
      </c>
      <c r="M3" s="22" t="e">
        <f>#REF!</f>
        <v>#REF!</v>
      </c>
      <c r="N3" s="22" t="e">
        <f>#REF!</f>
        <v>#REF!</v>
      </c>
      <c r="O3" s="22" t="e">
        <f>#REF!</f>
        <v>#REF!</v>
      </c>
      <c r="P3" s="22" t="e">
        <f>#REF!</f>
        <v>#REF!</v>
      </c>
      <c r="Q3" s="22" t="e">
        <f>#REF!</f>
        <v>#REF!</v>
      </c>
      <c r="R3" s="22" t="e">
        <f>#REF!</f>
        <v>#REF!</v>
      </c>
      <c r="S3" s="22" t="e">
        <f>#REF!</f>
        <v>#REF!</v>
      </c>
      <c r="T3" s="22" t="e">
        <f>#REF!</f>
        <v>#REF!</v>
      </c>
      <c r="U3" s="22" t="e">
        <f>#REF!</f>
        <v>#REF!</v>
      </c>
      <c r="V3" s="22" t="e">
        <f>#REF!</f>
        <v>#REF!</v>
      </c>
      <c r="W3" s="22" t="e">
        <f>#REF!</f>
        <v>#REF!</v>
      </c>
    </row>
    <row r="4" spans="1:23" ht="15">
      <c r="A4" s="11" t="s">
        <v>13</v>
      </c>
      <c r="B4" s="23">
        <v>40491</v>
      </c>
      <c r="C4" s="23" t="e">
        <f>IF(#REF!=0," ",#REF!)</f>
        <v>#REF!</v>
      </c>
      <c r="D4" s="23" t="e">
        <f>IF(#REF!=0," ",#REF!)</f>
        <v>#REF!</v>
      </c>
      <c r="E4" s="23" t="e">
        <f>IF(#REF!=0," ",#REF!)</f>
        <v>#REF!</v>
      </c>
      <c r="F4" s="23" t="e">
        <f>IF(#REF!=0," ",#REF!)</f>
        <v>#REF!</v>
      </c>
      <c r="G4" s="23" t="e">
        <f>IF(#REF!=0," ",#REF!)</f>
        <v>#REF!</v>
      </c>
      <c r="H4" s="23" t="e">
        <f>IF(#REF!=0," ",#REF!)</f>
        <v>#REF!</v>
      </c>
      <c r="I4" s="23" t="e">
        <f>IF(#REF!=0," ",#REF!)</f>
        <v>#REF!</v>
      </c>
      <c r="J4" s="23" t="e">
        <f>IF(#REF!=0," ",#REF!)</f>
        <v>#REF!</v>
      </c>
      <c r="K4" s="23" t="e">
        <f>IF(#REF!=0," ",#REF!)</f>
        <v>#REF!</v>
      </c>
      <c r="L4" s="23" t="e">
        <f>IF(#REF!=0," ",#REF!)</f>
        <v>#REF!</v>
      </c>
      <c r="M4" s="23" t="e">
        <f>IF(#REF!=0," ",#REF!)</f>
        <v>#REF!</v>
      </c>
      <c r="N4" s="23" t="e">
        <f>IF(#REF!=0," ",#REF!)</f>
        <v>#REF!</v>
      </c>
      <c r="O4" s="23" t="e">
        <f>IF(#REF!=0," ",#REF!)</f>
        <v>#REF!</v>
      </c>
      <c r="P4" s="23" t="e">
        <f>IF(#REF!=0," ",#REF!)</f>
        <v>#REF!</v>
      </c>
      <c r="Q4" s="23" t="e">
        <f>IF(#REF!=0," ",#REF!)</f>
        <v>#REF!</v>
      </c>
      <c r="R4" s="23" t="e">
        <f>IF(#REF!=0," ",#REF!)</f>
        <v>#REF!</v>
      </c>
      <c r="S4" s="23" t="e">
        <f>IF(#REF!=0," ",#REF!)</f>
        <v>#REF!</v>
      </c>
      <c r="T4" s="23" t="e">
        <f>IF(#REF!=0," ",#REF!)</f>
        <v>#REF!</v>
      </c>
      <c r="U4" s="23" t="e">
        <f>IF(#REF!=0," ",#REF!)</f>
        <v>#REF!</v>
      </c>
      <c r="V4" s="23" t="e">
        <f>IF(#REF!=0," ",#REF!)</f>
        <v>#REF!</v>
      </c>
      <c r="W4" s="23" t="e">
        <f>IF(#REF!=0," ",#REF!)</f>
        <v>#REF!</v>
      </c>
    </row>
    <row r="5" spans="1:23" ht="15">
      <c r="A5" s="11" t="s">
        <v>27</v>
      </c>
      <c r="B5" s="22">
        <v>30675000</v>
      </c>
      <c r="C5" s="22" t="e">
        <f>#REF!</f>
        <v>#REF!</v>
      </c>
      <c r="D5" s="22" t="e">
        <f>#REF!</f>
        <v>#REF!</v>
      </c>
      <c r="E5" s="22" t="e">
        <f>#REF!</f>
        <v>#REF!</v>
      </c>
      <c r="F5" s="22" t="e">
        <f>#REF!</f>
        <v>#REF!</v>
      </c>
      <c r="G5" s="22" t="e">
        <f>#REF!</f>
        <v>#REF!</v>
      </c>
      <c r="H5" s="22" t="e">
        <f>#REF!</f>
        <v>#REF!</v>
      </c>
      <c r="I5" s="22" t="e">
        <f>#REF!</f>
        <v>#REF!</v>
      </c>
      <c r="J5" s="22" t="e">
        <f>#REF!</f>
        <v>#REF!</v>
      </c>
      <c r="K5" s="22" t="e">
        <f>#REF!</f>
        <v>#REF!</v>
      </c>
      <c r="L5" s="22" t="e">
        <f>#REF!</f>
        <v>#REF!</v>
      </c>
      <c r="M5" s="22" t="e">
        <f>#REF!</f>
        <v>#REF!</v>
      </c>
      <c r="N5" s="22" t="e">
        <f>#REF!</f>
        <v>#REF!</v>
      </c>
      <c r="O5" s="22" t="e">
        <f>#REF!</f>
        <v>#REF!</v>
      </c>
      <c r="P5" s="22" t="e">
        <f>#REF!</f>
        <v>#REF!</v>
      </c>
      <c r="Q5" s="22" t="e">
        <f>#REF!</f>
        <v>#REF!</v>
      </c>
      <c r="R5" s="22" t="e">
        <f>#REF!</f>
        <v>#REF!</v>
      </c>
      <c r="S5" s="22" t="e">
        <f>#REF!</f>
        <v>#REF!</v>
      </c>
      <c r="T5" s="22" t="e">
        <f>#REF!</f>
        <v>#REF!</v>
      </c>
      <c r="U5" s="22" t="e">
        <f>#REF!</f>
        <v>#REF!</v>
      </c>
      <c r="V5" s="22" t="e">
        <f>#REF!</f>
        <v>#REF!</v>
      </c>
      <c r="W5" s="22" t="e">
        <f>#REF!</f>
        <v>#REF!</v>
      </c>
    </row>
    <row r="6" spans="1:23" ht="22.5">
      <c r="A6" s="11" t="s">
        <v>14</v>
      </c>
      <c r="B6" s="20" t="s">
        <v>79</v>
      </c>
      <c r="C6" s="20" t="e">
        <f>#REF!</f>
        <v>#REF!</v>
      </c>
      <c r="D6" s="20" t="e">
        <f>#REF!</f>
        <v>#REF!</v>
      </c>
      <c r="E6" s="20" t="e">
        <f>#REF!</f>
        <v>#REF!</v>
      </c>
      <c r="F6" s="20" t="e">
        <f>#REF!</f>
        <v>#REF!</v>
      </c>
      <c r="G6" s="20" t="e">
        <f>#REF!</f>
        <v>#REF!</v>
      </c>
      <c r="H6" s="20" t="e">
        <f>#REF!</f>
        <v>#REF!</v>
      </c>
      <c r="I6" s="20" t="e">
        <f>#REF!</f>
        <v>#REF!</v>
      </c>
      <c r="J6" s="20" t="e">
        <f>#REF!</f>
        <v>#REF!</v>
      </c>
      <c r="K6" s="20" t="e">
        <f>#REF!</f>
        <v>#REF!</v>
      </c>
      <c r="L6" s="20" t="e">
        <f>#REF!</f>
        <v>#REF!</v>
      </c>
      <c r="M6" s="20" t="e">
        <f>#REF!</f>
        <v>#REF!</v>
      </c>
      <c r="N6" s="20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#REF!</f>
        <v>#REF!</v>
      </c>
      <c r="U6" s="20" t="e">
        <f>#REF!</f>
        <v>#REF!</v>
      </c>
      <c r="V6" s="20" t="e">
        <f>#REF!</f>
        <v>#REF!</v>
      </c>
      <c r="W6" s="20" t="e">
        <f>#REF!</f>
        <v>#REF!</v>
      </c>
    </row>
    <row r="7" spans="1:23" s="33" customFormat="1" ht="77.25" customHeight="1">
      <c r="A7" s="21" t="s">
        <v>15</v>
      </c>
      <c r="B7" s="20" t="s">
        <v>86</v>
      </c>
      <c r="C7" s="20" t="e">
        <f>#REF!</f>
        <v>#REF!</v>
      </c>
      <c r="D7" s="20" t="e">
        <f>#REF!</f>
        <v>#REF!</v>
      </c>
      <c r="E7" s="20" t="e">
        <f>#REF!</f>
        <v>#REF!</v>
      </c>
      <c r="F7" s="20" t="e">
        <f>#REF!</f>
        <v>#REF!</v>
      </c>
      <c r="G7" s="20" t="e">
        <f>#REF!</f>
        <v>#REF!</v>
      </c>
      <c r="H7" s="20" t="e">
        <f>#REF!</f>
        <v>#REF!</v>
      </c>
      <c r="I7" s="20" t="e">
        <f>#REF!</f>
        <v>#REF!</v>
      </c>
      <c r="J7" s="20" t="e">
        <f>#REF!</f>
        <v>#REF!</v>
      </c>
      <c r="K7" s="20" t="e">
        <f>#REF!</f>
        <v>#REF!</v>
      </c>
      <c r="L7" s="20" t="e">
        <f>#REF!</f>
        <v>#REF!</v>
      </c>
      <c r="M7" s="20" t="e">
        <f>#REF!</f>
        <v>#REF!</v>
      </c>
      <c r="N7" s="20" t="e">
        <f>#REF!</f>
        <v>#REF!</v>
      </c>
      <c r="O7" s="20" t="e">
        <f>#REF!</f>
        <v>#REF!</v>
      </c>
      <c r="P7" s="20" t="e">
        <f>#REF!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#REF!</f>
        <v>#REF!</v>
      </c>
      <c r="U7" s="20" t="e">
        <f>#REF!</f>
        <v>#REF!</v>
      </c>
      <c r="V7" s="20" t="e">
        <f>#REF!</f>
        <v>#REF!</v>
      </c>
      <c r="W7" s="20" t="e">
        <f>#REF!</f>
        <v>#REF!</v>
      </c>
    </row>
    <row r="8" spans="1:23" ht="33.75">
      <c r="A8" s="21" t="s">
        <v>16</v>
      </c>
      <c r="B8" s="20" t="s">
        <v>78</v>
      </c>
      <c r="C8" s="20" t="e">
        <f>#REF!</f>
        <v>#REF!</v>
      </c>
      <c r="D8" s="20" t="e">
        <f>#REF!</f>
        <v>#REF!</v>
      </c>
      <c r="E8" s="20" t="e">
        <f>#REF!</f>
        <v>#REF!</v>
      </c>
      <c r="F8" s="20" t="e">
        <f>#REF!</f>
        <v>#REF!</v>
      </c>
      <c r="G8" s="20" t="e">
        <f>#REF!</f>
        <v>#REF!</v>
      </c>
      <c r="H8" s="20" t="e">
        <f>#REF!</f>
        <v>#REF!</v>
      </c>
      <c r="I8" s="20" t="e">
        <f>#REF!</f>
        <v>#REF!</v>
      </c>
      <c r="J8" s="20" t="e">
        <f>#REF!</f>
        <v>#REF!</v>
      </c>
      <c r="K8" s="20" t="e">
        <f>#REF!</f>
        <v>#REF!</v>
      </c>
      <c r="L8" s="20" t="e">
        <f>#REF!</f>
        <v>#REF!</v>
      </c>
      <c r="M8" s="20" t="e">
        <f>#REF!</f>
        <v>#REF!</v>
      </c>
      <c r="N8" s="20" t="e">
        <f>#REF!</f>
        <v>#REF!</v>
      </c>
      <c r="O8" s="20" t="e">
        <f>#REF!</f>
        <v>#REF!</v>
      </c>
      <c r="P8" s="20" t="e">
        <f>#REF!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#REF!</f>
        <v>#REF!</v>
      </c>
      <c r="U8" s="20" t="e">
        <f>#REF!</f>
        <v>#REF!</v>
      </c>
      <c r="V8" s="20" t="e">
        <f>#REF!</f>
        <v>#REF!</v>
      </c>
      <c r="W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3.8515625" style="0" customWidth="1"/>
    <col min="2" max="2" width="39.28125" style="33" customWidth="1"/>
    <col min="3" max="24" width="0" style="0" hidden="1" customWidth="1"/>
  </cols>
  <sheetData>
    <row r="1" ht="15">
      <c r="A1" s="17" t="s">
        <v>3</v>
      </c>
    </row>
    <row r="2" spans="1:24" ht="21" customHeight="1">
      <c r="A2" s="11" t="s">
        <v>31</v>
      </c>
      <c r="B2" s="20" t="s">
        <v>84</v>
      </c>
      <c r="C2" s="18" t="s">
        <v>17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</row>
    <row r="3" spans="1:24" s="33" customFormat="1" ht="68.25">
      <c r="A3" s="10" t="s">
        <v>30</v>
      </c>
      <c r="B3" s="20" t="s">
        <v>86</v>
      </c>
      <c r="C3" s="20" t="e">
        <f>#REF!</f>
        <v>#REF!</v>
      </c>
      <c r="D3" s="20" t="e">
        <f>#REF!</f>
        <v>#REF!</v>
      </c>
      <c r="E3" s="20" t="e">
        <f>#REF!</f>
        <v>#REF!</v>
      </c>
      <c r="F3" s="20" t="e">
        <f>#REF!</f>
        <v>#REF!</v>
      </c>
      <c r="G3" s="20" t="e">
        <f>#REF!</f>
        <v>#REF!</v>
      </c>
      <c r="H3" s="20" t="e">
        <f>#REF!</f>
        <v>#REF!</v>
      </c>
      <c r="I3" s="20" t="e">
        <f>#REF!</f>
        <v>#REF!</v>
      </c>
      <c r="J3" s="20" t="e">
        <f>#REF!</f>
        <v>#REF!</v>
      </c>
      <c r="K3" s="20" t="e">
        <f>#REF!</f>
        <v>#REF!</v>
      </c>
      <c r="L3" s="20" t="e">
        <f>#REF!</f>
        <v>#REF!</v>
      </c>
      <c r="M3" s="20" t="e">
        <f>#REF!</f>
        <v>#REF!</v>
      </c>
      <c r="N3" s="20" t="e">
        <f>#REF!</f>
        <v>#REF!</v>
      </c>
      <c r="O3" s="20" t="e">
        <f>#REF!</f>
        <v>#REF!</v>
      </c>
      <c r="P3" s="20" t="e">
        <f>#REF!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#REF!</f>
        <v>#REF!</v>
      </c>
      <c r="U3" s="20" t="e">
        <f>#REF!</f>
        <v>#REF!</v>
      </c>
      <c r="V3" s="20" t="e">
        <f>#REF!</f>
        <v>#REF!</v>
      </c>
      <c r="W3" s="20" t="e">
        <f>#REF!</f>
        <v>#REF!</v>
      </c>
      <c r="X3" s="20" t="e">
        <f>#REF!</f>
        <v>#REF!</v>
      </c>
    </row>
    <row r="4" spans="1:24" ht="15">
      <c r="A4" s="10" t="s">
        <v>29</v>
      </c>
      <c r="B4" s="22">
        <v>30675000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7" t="s">
        <v>70</v>
      </c>
      <c r="B1" s="67"/>
      <c r="C1" s="56" t="s">
        <v>73</v>
      </c>
    </row>
    <row r="2" spans="1:3" ht="15">
      <c r="A2" s="67" t="s">
        <v>11</v>
      </c>
      <c r="B2" s="67"/>
      <c r="C2" s="57">
        <v>42309</v>
      </c>
    </row>
    <row r="3" spans="1:3" ht="30" customHeight="1">
      <c r="A3" s="67" t="s">
        <v>72</v>
      </c>
      <c r="B3" s="67"/>
      <c r="C3" s="58">
        <v>725016.534176</v>
      </c>
    </row>
    <row r="6" spans="1:6" ht="15">
      <c r="A6" s="66" t="s">
        <v>18</v>
      </c>
      <c r="B6" s="66"/>
      <c r="C6" s="66"/>
      <c r="D6" s="66"/>
      <c r="E6" s="66"/>
      <c r="F6" s="66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5">
        <v>43059</v>
      </c>
      <c r="C8" s="65">
        <v>27577654.4</v>
      </c>
      <c r="D8" s="64" t="s">
        <v>128</v>
      </c>
      <c r="E8" s="14">
        <v>0</v>
      </c>
      <c r="F8" s="2" t="s">
        <v>129</v>
      </c>
    </row>
    <row r="9" spans="1:6" ht="15">
      <c r="A9" s="2">
        <v>2</v>
      </c>
      <c r="B9" s="15">
        <v>43073</v>
      </c>
      <c r="C9" s="65">
        <f>C8*0.9</f>
        <v>24819888.96</v>
      </c>
      <c r="D9" s="64" t="s">
        <v>128</v>
      </c>
      <c r="E9" s="14">
        <v>0</v>
      </c>
      <c r="F9" s="2" t="s">
        <v>129</v>
      </c>
    </row>
    <row r="10" spans="1:6" ht="15">
      <c r="A10" s="2">
        <v>3</v>
      </c>
      <c r="B10" s="15">
        <v>43087</v>
      </c>
      <c r="C10" s="65">
        <f>C8*0.8</f>
        <v>22062123.52</v>
      </c>
      <c r="D10" s="64" t="s">
        <v>128</v>
      </c>
      <c r="E10" s="14">
        <v>0</v>
      </c>
      <c r="F10" s="2" t="s">
        <v>129</v>
      </c>
    </row>
    <row r="11" spans="1:6" ht="15">
      <c r="A11" s="2">
        <v>4</v>
      </c>
      <c r="B11" s="15">
        <v>43102</v>
      </c>
      <c r="C11" s="65">
        <f>C8*0.7</f>
        <v>19304358.08</v>
      </c>
      <c r="D11" s="64" t="s">
        <v>128</v>
      </c>
      <c r="E11" s="14">
        <v>0</v>
      </c>
      <c r="F11" s="2" t="s">
        <v>129</v>
      </c>
    </row>
    <row r="12" spans="1:6" ht="15">
      <c r="A12" s="2">
        <v>5</v>
      </c>
      <c r="B12" s="15">
        <v>43117</v>
      </c>
      <c r="C12" s="65">
        <f>C8*0.6</f>
        <v>16546592.639999999</v>
      </c>
      <c r="D12" s="64" t="s">
        <v>128</v>
      </c>
      <c r="E12" s="14">
        <v>0</v>
      </c>
      <c r="F12" s="2" t="s">
        <v>129</v>
      </c>
    </row>
    <row r="13" spans="1:6" ht="15">
      <c r="A13" s="2">
        <v>6</v>
      </c>
      <c r="B13" s="15">
        <v>43131</v>
      </c>
      <c r="C13" s="65">
        <f>C8*0.5</f>
        <v>13788827.2</v>
      </c>
      <c r="D13" s="64" t="s">
        <v>128</v>
      </c>
      <c r="E13" s="14">
        <v>0</v>
      </c>
      <c r="F13" s="2" t="s">
        <v>129</v>
      </c>
    </row>
    <row r="14" spans="1:6" ht="15">
      <c r="A14" s="2">
        <v>7</v>
      </c>
      <c r="B14" s="15">
        <v>43145</v>
      </c>
      <c r="C14" s="65">
        <f>C8*0.4</f>
        <v>11031061.76</v>
      </c>
      <c r="D14" s="64" t="s">
        <v>128</v>
      </c>
      <c r="E14" s="14">
        <v>0</v>
      </c>
      <c r="F14" s="2" t="s">
        <v>129</v>
      </c>
    </row>
    <row r="15" spans="1:6" ht="15">
      <c r="A15" s="2">
        <v>8</v>
      </c>
      <c r="B15" s="15">
        <v>43159</v>
      </c>
      <c r="C15" s="65">
        <f>C8*0.3</f>
        <v>8273296.319999999</v>
      </c>
      <c r="D15" s="64" t="s">
        <v>128</v>
      </c>
      <c r="E15" s="14">
        <v>0</v>
      </c>
      <c r="F15" s="2" t="s">
        <v>129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2.00390625" style="0" customWidth="1"/>
    <col min="2" max="2" width="49.8515625" style="0" customWidth="1"/>
  </cols>
  <sheetData>
    <row r="1" spans="1:2" ht="15">
      <c r="A1" s="66" t="s">
        <v>24</v>
      </c>
      <c r="B1" s="66"/>
    </row>
    <row r="2" spans="1:2" ht="15">
      <c r="A2" s="2" t="s">
        <v>19</v>
      </c>
      <c r="B2" s="2" t="s">
        <v>25</v>
      </c>
    </row>
    <row r="3" spans="1:2" ht="30" customHeight="1">
      <c r="A3" s="63" t="s">
        <v>88</v>
      </c>
      <c r="B3" s="63" t="s">
        <v>96</v>
      </c>
    </row>
    <row r="4" spans="1:2" ht="26.25">
      <c r="A4" s="63"/>
      <c r="B4" s="63" t="s">
        <v>97</v>
      </c>
    </row>
    <row r="5" spans="1:2" ht="15">
      <c r="A5" s="63"/>
      <c r="B5" s="63" t="s">
        <v>98</v>
      </c>
    </row>
    <row r="6" spans="1:2" ht="15">
      <c r="A6" s="63"/>
      <c r="B6" s="63" t="s">
        <v>99</v>
      </c>
    </row>
    <row r="7" spans="1:2" ht="39">
      <c r="A7" s="63" t="s">
        <v>89</v>
      </c>
      <c r="B7" s="63" t="s">
        <v>100</v>
      </c>
    </row>
    <row r="8" spans="1:2" ht="26.25">
      <c r="A8" s="63"/>
      <c r="B8" s="63" t="s">
        <v>101</v>
      </c>
    </row>
    <row r="9" spans="1:2" ht="15">
      <c r="A9" s="63"/>
      <c r="B9" s="63" t="s">
        <v>102</v>
      </c>
    </row>
    <row r="10" spans="1:2" ht="26.25">
      <c r="A10" s="63"/>
      <c r="B10" s="63" t="s">
        <v>103</v>
      </c>
    </row>
    <row r="11" spans="1:2" ht="28.5" customHeight="1">
      <c r="A11" s="63" t="s">
        <v>90</v>
      </c>
      <c r="B11" s="63" t="s">
        <v>104</v>
      </c>
    </row>
    <row r="12" spans="1:2" ht="26.25">
      <c r="A12" s="63"/>
      <c r="B12" s="63" t="s">
        <v>105</v>
      </c>
    </row>
    <row r="13" spans="1:2" ht="15">
      <c r="A13" s="63"/>
      <c r="B13" s="63" t="s">
        <v>106</v>
      </c>
    </row>
    <row r="14" spans="1:2" ht="15">
      <c r="A14" s="63"/>
      <c r="B14" s="63" t="s">
        <v>107</v>
      </c>
    </row>
    <row r="15" spans="1:2" ht="30" customHeight="1">
      <c r="A15" s="63" t="s">
        <v>91</v>
      </c>
      <c r="B15" s="63" t="s">
        <v>108</v>
      </c>
    </row>
    <row r="16" spans="1:2" ht="26.25">
      <c r="A16" s="63"/>
      <c r="B16" s="63" t="s">
        <v>109</v>
      </c>
    </row>
    <row r="17" spans="1:2" ht="15">
      <c r="A17" s="63"/>
      <c r="B17" s="63" t="s">
        <v>110</v>
      </c>
    </row>
    <row r="18" spans="1:2" ht="15">
      <c r="A18" s="63"/>
      <c r="B18" s="63" t="s">
        <v>111</v>
      </c>
    </row>
    <row r="19" spans="1:2" ht="30.75" customHeight="1">
      <c r="A19" s="63" t="s">
        <v>92</v>
      </c>
      <c r="B19" s="63" t="s">
        <v>112</v>
      </c>
    </row>
    <row r="20" spans="1:2" ht="26.25">
      <c r="A20" s="63"/>
      <c r="B20" s="63" t="s">
        <v>113</v>
      </c>
    </row>
    <row r="21" spans="1:2" ht="15">
      <c r="A21" s="63"/>
      <c r="B21" s="63" t="s">
        <v>114</v>
      </c>
    </row>
    <row r="22" spans="1:2" ht="15">
      <c r="A22" s="63"/>
      <c r="B22" s="63" t="s">
        <v>115</v>
      </c>
    </row>
    <row r="23" spans="1:2" ht="27.75" customHeight="1">
      <c r="A23" s="63" t="s">
        <v>93</v>
      </c>
      <c r="B23" s="63" t="s">
        <v>116</v>
      </c>
    </row>
    <row r="24" spans="1:2" ht="26.25">
      <c r="A24" s="63"/>
      <c r="B24" s="63" t="s">
        <v>117</v>
      </c>
    </row>
    <row r="25" spans="1:2" ht="15">
      <c r="A25" s="63"/>
      <c r="B25" s="63" t="s">
        <v>118</v>
      </c>
    </row>
    <row r="26" spans="1:2" ht="15">
      <c r="A26" s="63"/>
      <c r="B26" s="63" t="s">
        <v>119</v>
      </c>
    </row>
    <row r="27" spans="1:2" ht="30.75" customHeight="1">
      <c r="A27" s="63" t="s">
        <v>94</v>
      </c>
      <c r="B27" s="63" t="s">
        <v>120</v>
      </c>
    </row>
    <row r="28" spans="1:2" ht="26.25">
      <c r="A28" s="63"/>
      <c r="B28" s="63" t="s">
        <v>121</v>
      </c>
    </row>
    <row r="29" spans="1:2" ht="15">
      <c r="A29" s="63"/>
      <c r="B29" s="63" t="s">
        <v>122</v>
      </c>
    </row>
    <row r="30" spans="1:2" ht="15">
      <c r="A30" s="63"/>
      <c r="B30" s="63" t="s">
        <v>123</v>
      </c>
    </row>
    <row r="31" spans="1:2" ht="25.5" customHeight="1">
      <c r="A31" s="63" t="s">
        <v>95</v>
      </c>
      <c r="B31" s="63" t="s">
        <v>124</v>
      </c>
    </row>
    <row r="32" spans="1:2" ht="26.25">
      <c r="A32" s="63"/>
      <c r="B32" s="63" t="s">
        <v>125</v>
      </c>
    </row>
    <row r="33" spans="1:2" ht="15">
      <c r="A33" s="63"/>
      <c r="B33" s="63" t="s">
        <v>126</v>
      </c>
    </row>
    <row r="34" spans="1:2" ht="15">
      <c r="A34" s="63"/>
      <c r="B34" s="63" t="s">
        <v>127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Gryaznova Nina Viktorivna</cp:lastModifiedBy>
  <cp:lastPrinted>2018-03-19T12:52:23Z</cp:lastPrinted>
  <dcterms:created xsi:type="dcterms:W3CDTF">2015-10-12T12:03:25Z</dcterms:created>
  <dcterms:modified xsi:type="dcterms:W3CDTF">2018-03-20T13:13:27Z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